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董新莹\OneDrive\桌面\"/>
    </mc:Choice>
  </mc:AlternateContent>
  <xr:revisionPtr revIDLastSave="0" documentId="8_{E0A3A966-9874-482F-B863-DDC5DD68472A}" xr6:coauthVersionLast="47" xr6:coauthVersionMax="47" xr10:uidLastSave="{00000000-0000-0000-0000-000000000000}"/>
  <bookViews>
    <workbookView xWindow="-110" yWindow="-110" windowWidth="19420" windowHeight="12220" xr2:uid="{00000000-000D-0000-FFFF-FFFF00000000}"/>
  </bookViews>
  <sheets>
    <sheet name="Sheet1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6" i="1" l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Y10" i="1"/>
  <c r="X10" i="1"/>
  <c r="Y9" i="1"/>
  <c r="X9" i="1"/>
  <c r="Y8" i="1"/>
  <c r="X8" i="1"/>
  <c r="Y7" i="1"/>
  <c r="X7" i="1"/>
</calcChain>
</file>

<file path=xl/sharedStrings.xml><?xml version="1.0" encoding="utf-8"?>
<sst xmlns="http://schemas.openxmlformats.org/spreadsheetml/2006/main" count="97" uniqueCount="88">
  <si>
    <r>
      <rPr>
        <sz val="16"/>
        <color theme="1"/>
        <rFont val="黑体"/>
        <charset val="134"/>
      </rPr>
      <t>附件</t>
    </r>
    <r>
      <rPr>
        <sz val="16"/>
        <color indexed="8"/>
        <rFont val="宋体"/>
        <charset val="134"/>
      </rPr>
      <t>1</t>
    </r>
  </si>
  <si>
    <t>青岛农业大学※※学院2025年1—7月团费收缴情况一览表</t>
  </si>
  <si>
    <t>注：本表登记的支部结构应与“智慧团建”系统中的组织构架严格一致</t>
  </si>
  <si>
    <r>
      <rPr>
        <sz val="12"/>
        <color theme="1"/>
        <rFont val="楷体_GB2312"/>
        <charset val="134"/>
      </rPr>
      <t>学院（盖章）：</t>
    </r>
    <r>
      <rPr>
        <sz val="12"/>
        <color indexed="8"/>
        <rFont val="楷体_GB2312"/>
        <charset val="134"/>
      </rPr>
      <t xml:space="preserve">               团委书记签字：             经办人：           经办人联系方式：</t>
    </r>
  </si>
  <si>
    <t>学院团支部总数：</t>
  </si>
  <si>
    <r>
      <rPr>
        <u/>
        <sz val="11"/>
        <color theme="1"/>
        <rFont val="楷体_GB2312"/>
        <charset val="134"/>
      </rPr>
      <t xml:space="preserve">               </t>
    </r>
    <r>
      <rPr>
        <sz val="11"/>
        <color theme="1"/>
        <rFont val="楷体_GB2312"/>
        <charset val="134"/>
      </rPr>
      <t>个</t>
    </r>
  </si>
  <si>
    <t>序号</t>
  </si>
  <si>
    <t>学院</t>
  </si>
  <si>
    <t>年级</t>
  </si>
  <si>
    <t>团支部</t>
  </si>
  <si>
    <t>支部类型</t>
  </si>
  <si>
    <t>学制</t>
  </si>
  <si>
    <t>毕业年份</t>
  </si>
  <si>
    <r>
      <rPr>
        <sz val="10.5"/>
        <color theme="1"/>
        <rFont val="黑体"/>
        <charset val="134"/>
      </rPr>
      <t xml:space="preserve">班级总人数
</t>
    </r>
    <r>
      <rPr>
        <b/>
        <sz val="10.5"/>
        <color rgb="FF0000FF"/>
        <rFont val="楷体_GB2312"/>
        <charset val="134"/>
      </rPr>
      <t>（群众+团员）</t>
    </r>
  </si>
  <si>
    <r>
      <rPr>
        <sz val="10.5"/>
        <color theme="1"/>
        <rFont val="黑体"/>
        <charset val="134"/>
      </rPr>
      <t xml:space="preserve">团员人数
</t>
    </r>
    <r>
      <rPr>
        <b/>
        <sz val="10.5"/>
        <color rgb="FF0000FF"/>
        <rFont val="楷体_GB2312"/>
        <charset val="134"/>
      </rPr>
      <t>（含保留团籍的中共正式党员＋中共预备党员数）</t>
    </r>
  </si>
  <si>
    <r>
      <rPr>
        <sz val="10.5"/>
        <color theme="1"/>
        <rFont val="黑体"/>
        <charset val="134"/>
      </rPr>
      <t xml:space="preserve">非团员人数
</t>
    </r>
    <r>
      <rPr>
        <b/>
        <sz val="10.5"/>
        <color rgb="FF0000FF"/>
        <rFont val="楷体_GB2312"/>
        <charset val="134"/>
      </rPr>
      <t>（群众）</t>
    </r>
  </si>
  <si>
    <r>
      <rPr>
        <sz val="10.5"/>
        <color theme="1"/>
        <rFont val="黑体"/>
        <charset val="134"/>
      </rPr>
      <t xml:space="preserve">中共党员人数
</t>
    </r>
    <r>
      <rPr>
        <b/>
        <sz val="10.5"/>
        <color rgb="FF0000FF"/>
        <rFont val="楷体_GB2312"/>
        <charset val="134"/>
      </rPr>
      <t>（含预备党员）</t>
    </r>
  </si>
  <si>
    <t>实收人数</t>
  </si>
  <si>
    <r>
      <rPr>
        <sz val="10.5"/>
        <color theme="1"/>
        <rFont val="黑体"/>
        <charset val="134"/>
      </rPr>
      <t xml:space="preserve">未缴团员人数
</t>
    </r>
    <r>
      <rPr>
        <b/>
        <sz val="10.5"/>
        <color rgb="FF0000FF"/>
        <rFont val="楷体_GB2312"/>
        <charset val="134"/>
      </rPr>
      <t>（不含党员）</t>
    </r>
  </si>
  <si>
    <r>
      <rPr>
        <sz val="10.5"/>
        <color theme="1"/>
        <rFont val="黑体"/>
        <charset val="134"/>
      </rPr>
      <t xml:space="preserve">未缴党员数
</t>
    </r>
    <r>
      <rPr>
        <b/>
        <sz val="10.5"/>
        <color indexed="12"/>
        <rFont val="楷体_GB2312"/>
        <charset val="134"/>
      </rPr>
      <t>（含预备党员）</t>
    </r>
  </si>
  <si>
    <t>2024年下半年
新发展团员数</t>
  </si>
  <si>
    <t>合计金额
（元）</t>
  </si>
  <si>
    <t>其中硕士生人数</t>
  </si>
  <si>
    <t>其中博士生人数</t>
  </si>
  <si>
    <t>其中青年教师人数</t>
  </si>
  <si>
    <t>新发展团员情况</t>
  </si>
  <si>
    <t>博士研究生、青年教师备注</t>
  </si>
  <si>
    <t>青年教师、其他备注</t>
  </si>
  <si>
    <t>“人数”信息检测</t>
  </si>
  <si>
    <t>“金额”检测</t>
  </si>
  <si>
    <t>（下拉选择）</t>
  </si>
  <si>
    <t>※（简称）专业※班团支部
（与学工系统一致）</t>
  </si>
  <si>
    <r>
      <rPr>
        <sz val="10.5"/>
        <color rgb="FF0000FF"/>
        <rFont val="仿宋_GB2312"/>
        <charset val="134"/>
      </rPr>
      <t>1.若有</t>
    </r>
    <r>
      <rPr>
        <b/>
        <i/>
        <sz val="10.5"/>
        <color rgb="FF0000FF"/>
        <rFont val="仿宋_GB2312"/>
        <charset val="134"/>
      </rPr>
      <t>新发展团员</t>
    </r>
    <r>
      <rPr>
        <sz val="10.5"/>
        <color rgb="FF0000FF"/>
        <rFont val="仿宋_GB2312"/>
        <charset val="134"/>
      </rPr>
      <t>，备注【姓名-入团年月-应补交团费总额】，例：张三-2023年10月-0.6元；
2.若无新发展团员，则应填【无】</t>
    </r>
  </si>
  <si>
    <r>
      <rPr>
        <sz val="10.5"/>
        <color rgb="FF0000FF"/>
        <rFont val="仿宋_GB2312"/>
        <charset val="134"/>
      </rPr>
      <t>若支部内含有</t>
    </r>
    <r>
      <rPr>
        <b/>
        <i/>
        <sz val="10.5"/>
        <color rgb="FF0000FF"/>
        <rFont val="仿宋_GB2312"/>
        <charset val="134"/>
      </rPr>
      <t>博士研究生</t>
    </r>
    <r>
      <rPr>
        <sz val="10.5"/>
        <color rgb="FF0000FF"/>
        <rFont val="仿宋_GB2312"/>
        <charset val="134"/>
      </rPr>
      <t>，请在此备注：【姓名-政治面貌-周岁年龄-是否缴纳团费】，例如：张三-共青团员=26周岁-是，或，李四-中共党员-27周岁，否）</t>
    </r>
  </si>
  <si>
    <r>
      <rPr>
        <sz val="10.5"/>
        <color rgb="FF0000FF"/>
        <rFont val="仿宋_GB2312"/>
        <charset val="134"/>
      </rPr>
      <t>1.若支部内含有</t>
    </r>
    <r>
      <rPr>
        <b/>
        <i/>
        <sz val="10.5"/>
        <color rgb="FF0000FF"/>
        <rFont val="仿宋_GB2312"/>
        <charset val="134"/>
      </rPr>
      <t>青年教师团员</t>
    </r>
    <r>
      <rPr>
        <sz val="10.5"/>
        <color rgb="FF0000FF"/>
        <rFont val="仿宋_GB2312"/>
        <charset val="134"/>
      </rPr>
      <t>，请在此备注：【姓名-政治面貌-周岁年龄-是否缴纳团费】，例如：张三-共青团员=26周岁-是，或，李四-中共党员-27周岁，否）
2.其他需要说明的情况</t>
    </r>
  </si>
  <si>
    <t>注：以上数据关系须满足以下条件：
   （1）班级总人数=非团员人数+实收人数+未缴党员数
   （2）班级总人数=团员人数（含保留团级的党员数）+非团员人数
   （3）合计金额=（团员人数-未缴党员数-未缴团员数）*0.2*7</t>
  </si>
  <si>
    <t>2024级</t>
  </si>
  <si>
    <t>本科生支部</t>
  </si>
  <si>
    <t>2年</t>
  </si>
  <si>
    <t>2025年</t>
  </si>
  <si>
    <t>2023级</t>
  </si>
  <si>
    <t>本科</t>
  </si>
  <si>
    <t>本科生（3+2）支部</t>
  </si>
  <si>
    <t>3年</t>
  </si>
  <si>
    <t>2026年</t>
  </si>
  <si>
    <t>农学院</t>
  </si>
  <si>
    <t>2022级</t>
  </si>
  <si>
    <t>硕士研究生</t>
  </si>
  <si>
    <t>专科生支部</t>
  </si>
  <si>
    <t>4年</t>
  </si>
  <si>
    <t>2027年</t>
  </si>
  <si>
    <t>植物医学学院</t>
  </si>
  <si>
    <t>2021级</t>
  </si>
  <si>
    <t>本科研究生</t>
  </si>
  <si>
    <t>硕士研究生支部</t>
  </si>
  <si>
    <t>5年</t>
  </si>
  <si>
    <t>2028年</t>
  </si>
  <si>
    <t>资源与环境学院</t>
  </si>
  <si>
    <t>2020级</t>
  </si>
  <si>
    <t>专科</t>
  </si>
  <si>
    <t>博士研究生支部</t>
  </si>
  <si>
    <t>（3+2）制</t>
  </si>
  <si>
    <t>2029年</t>
  </si>
  <si>
    <t>园艺学院</t>
  </si>
  <si>
    <t>2019级</t>
  </si>
  <si>
    <t>青年教师</t>
  </si>
  <si>
    <t>硕、博混合支部</t>
  </si>
  <si>
    <t>混合支部（多年级混合）</t>
  </si>
  <si>
    <t>动物科技学院</t>
  </si>
  <si>
    <t>青年教师支部</t>
  </si>
  <si>
    <t>其他（请单独备注）</t>
  </si>
  <si>
    <t>草业学院</t>
  </si>
  <si>
    <t>其他（流动、延迟毕业支部等）</t>
  </si>
  <si>
    <t>动物医学院</t>
  </si>
  <si>
    <t>机电工程学院</t>
  </si>
  <si>
    <t>建筑工程学院</t>
  </si>
  <si>
    <t>生命科学学院</t>
  </si>
  <si>
    <t>食品科学与工程学院</t>
  </si>
  <si>
    <t>经济管理学院（合作社学院）</t>
  </si>
  <si>
    <t>人文社会科学学院</t>
  </si>
  <si>
    <t>化学与药学院</t>
  </si>
  <si>
    <t>艺术学院</t>
  </si>
  <si>
    <t>外国语学院</t>
  </si>
  <si>
    <t>动漫与传媒学院</t>
  </si>
  <si>
    <t>理学与信息科学学院</t>
  </si>
  <si>
    <t>海洋科学与工程学院</t>
  </si>
  <si>
    <t>园林与林学院</t>
  </si>
  <si>
    <t>巴瑟斯未来农业科技学院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</si>
</sst>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宋体"/>
      <charset val="134"/>
      <scheme val="minor"/>
    </font>
    <font>
      <sz val="11"/>
      <color rgb="FF0000FF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16"/>
      <color theme="1"/>
      <name val="楷体_GB2312"/>
      <charset val="134"/>
    </font>
    <font>
      <b/>
      <sz val="11"/>
      <name val="楷体_GB2312"/>
      <charset val="134"/>
    </font>
    <font>
      <sz val="12"/>
      <color theme="1"/>
      <name val="楷体_GB2312"/>
      <charset val="134"/>
    </font>
    <font>
      <u/>
      <sz val="11"/>
      <color theme="1"/>
      <name val="楷体_GB2312"/>
      <charset val="134"/>
    </font>
    <font>
      <sz val="10.5"/>
      <color theme="1"/>
      <name val="黑体"/>
      <charset val="134"/>
    </font>
    <font>
      <sz val="10.5"/>
      <color rgb="FF0000FF"/>
      <name val="仿宋_GB2312"/>
      <charset val="134"/>
    </font>
    <font>
      <sz val="10.5"/>
      <name val="仿宋_GB2312"/>
      <charset val="134"/>
    </font>
    <font>
      <sz val="12"/>
      <color rgb="FF0000FF"/>
      <name val="仿宋_GB2312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6"/>
      <color rgb="FF6E5000"/>
      <name val="黑体"/>
      <charset val="134"/>
    </font>
    <font>
      <sz val="6"/>
      <color theme="1"/>
      <name val="黑体"/>
      <charset val="134"/>
    </font>
    <font>
      <sz val="9"/>
      <color theme="1"/>
      <name val="黑体"/>
      <charset val="134"/>
    </font>
    <font>
      <sz val="12"/>
      <color indexed="8"/>
      <name val="楷体_GB2312"/>
      <charset val="134"/>
    </font>
    <font>
      <b/>
      <sz val="10.5"/>
      <color indexed="12"/>
      <name val="楷体_GB2312"/>
      <charset val="134"/>
    </font>
    <font>
      <b/>
      <i/>
      <sz val="10.5"/>
      <color rgb="FF0000FF"/>
      <name val="仿宋_GB2312"/>
      <charset val="134"/>
    </font>
    <font>
      <b/>
      <sz val="10.5"/>
      <color rgb="FF0000FF"/>
      <name val="楷体_GB2312"/>
      <charset val="134"/>
    </font>
    <font>
      <sz val="11"/>
      <color theme="1"/>
      <name val="楷体_GB2312"/>
      <charset val="134"/>
    </font>
    <font>
      <sz val="16"/>
      <color indexed="8"/>
      <name val="宋体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BEF"/>
        <bgColor indexed="64"/>
      </patternFill>
    </fill>
    <fill>
      <patternFill patternType="solid">
        <fgColor theme="7" tint="0.79982909634693444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 applyBorder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 applyAlignment="1" applyProtection="1">
      <alignment horizontal="justify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4" fillId="3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left" vertical="center" wrapText="1"/>
      <protection locked="0"/>
    </xf>
    <xf numFmtId="0" fontId="1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3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 wrapText="1"/>
      <protection locked="0"/>
    </xf>
  </cellXfs>
  <cellStyles count="1">
    <cellStyle name="常规" xfId="0" builtinId="0"/>
  </cellStyles>
  <dxfs count="4">
    <dxf>
      <font>
        <b/>
        <i val="0"/>
        <strike val="0"/>
        <u val="none"/>
        <sz val="11"/>
        <color theme="9" tint="-0.499984740745262"/>
        <name val="宋体"/>
        <scheme val="none"/>
      </font>
      <fill>
        <patternFill patternType="solid">
          <bgColor theme="9" tint="0.79982909634693444"/>
        </patternFill>
      </fill>
    </dxf>
    <dxf>
      <font>
        <b/>
        <i val="0"/>
        <strike val="0"/>
        <u val="none"/>
        <sz val="11"/>
        <color rgb="FFFF0000"/>
        <name val="宋体"/>
        <scheme val="none"/>
      </font>
      <fill>
        <patternFill patternType="solid">
          <bgColor theme="5" tint="0.79982909634693444"/>
        </patternFill>
      </fill>
    </dxf>
    <dxf>
      <font>
        <b/>
        <i val="0"/>
        <strike val="0"/>
        <u val="none"/>
        <sz val="11"/>
        <color theme="9" tint="-0.499984740745262"/>
        <name val="宋体"/>
        <scheme val="none"/>
      </font>
      <fill>
        <patternFill patternType="solid">
          <bgColor theme="9" tint="0.79982909634693444"/>
        </patternFill>
      </fill>
    </dxf>
    <dxf>
      <font>
        <b/>
        <i val="0"/>
        <strike val="0"/>
        <u val="none"/>
        <sz val="11"/>
        <color rgb="FFFF0000"/>
        <name val="宋体"/>
        <scheme val="none"/>
      </font>
      <fill>
        <patternFill patternType="solid">
          <bgColor theme="5" tint="0.79982909634693444"/>
        </patternFill>
      </fill>
    </dxf>
  </dxfs>
  <tableStyles count="0" defaultTableStyle="TableStyleMedium2"/>
  <colors>
    <mruColors>
      <color rgb="FFFFFBEF"/>
      <color rgb="FFFFF2CC"/>
      <color rgb="FF6E5000"/>
      <color rgb="FF000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Y27"/>
  <sheetViews>
    <sheetView tabSelected="1" zoomScale="70" zoomScaleNormal="70" workbookViewId="0">
      <pane xSplit="2" ySplit="6" topLeftCell="C7" activePane="bottomRight" state="frozen"/>
      <selection pane="topRight"/>
      <selection pane="bottomLeft"/>
      <selection pane="bottomRight" activeCell="O15" sqref="O15"/>
    </sheetView>
  </sheetViews>
  <sheetFormatPr defaultColWidth="9.6328125" defaultRowHeight="14" x14ac:dyDescent="0.25"/>
  <cols>
    <col min="1" max="1" width="9" style="2"/>
    <col min="2" max="2" width="12.36328125" style="2" customWidth="1"/>
    <col min="3" max="3" width="9" style="2"/>
    <col min="4" max="4" width="22.26953125" style="2" customWidth="1"/>
    <col min="5" max="7" width="11.7265625" style="2" customWidth="1"/>
    <col min="8" max="8" width="15.26953125" style="2" customWidth="1"/>
    <col min="9" max="9" width="14.36328125" style="2" customWidth="1"/>
    <col min="10" max="10" width="13.7265625" style="2" customWidth="1"/>
    <col min="11" max="11" width="14.36328125" style="2" customWidth="1"/>
    <col min="12" max="12" width="9" style="2"/>
    <col min="13" max="13" width="12.7265625" style="2" customWidth="1"/>
    <col min="14" max="15" width="14.7265625" style="2" customWidth="1"/>
    <col min="16" max="19" width="9" style="2"/>
    <col min="20" max="21" width="23.26953125" style="2" customWidth="1"/>
    <col min="22" max="22" width="27.08984375" style="2" customWidth="1"/>
    <col min="23" max="23" width="9" style="2"/>
    <col min="24" max="24" width="37.453125" style="3" customWidth="1"/>
    <col min="25" max="25" width="24.08984375" style="3" customWidth="1"/>
  </cols>
  <sheetData>
    <row r="1" spans="1:25" ht="21" x14ac:dyDescent="0.25">
      <c r="A1" s="4" t="s">
        <v>0</v>
      </c>
    </row>
    <row r="2" spans="1:25" ht="29" x14ac:dyDescent="0.25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</row>
    <row r="3" spans="1:25" ht="21" x14ac:dyDescent="0.25">
      <c r="A3" s="5"/>
      <c r="B3" s="20" t="s">
        <v>2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6"/>
      <c r="R3" s="6"/>
      <c r="S3" s="6"/>
      <c r="T3" s="6"/>
      <c r="U3" s="6"/>
    </row>
    <row r="4" spans="1:25" ht="42" customHeight="1" x14ac:dyDescent="0.25">
      <c r="A4" s="7" t="s">
        <v>3</v>
      </c>
    </row>
    <row r="5" spans="1:25" ht="42" customHeight="1" x14ac:dyDescent="0.25">
      <c r="A5" s="21" t="s">
        <v>4</v>
      </c>
      <c r="B5" s="21"/>
      <c r="C5" s="22" t="s">
        <v>5</v>
      </c>
      <c r="D5" s="23"/>
    </row>
    <row r="6" spans="1:25" ht="67.5" x14ac:dyDescent="0.25">
      <c r="A6" s="8" t="s">
        <v>6</v>
      </c>
      <c r="B6" s="8" t="s">
        <v>7</v>
      </c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  <c r="P6" s="8" t="s">
        <v>21</v>
      </c>
      <c r="Q6" s="8" t="s">
        <v>22</v>
      </c>
      <c r="R6" s="8" t="s">
        <v>23</v>
      </c>
      <c r="S6" s="8" t="s">
        <v>24</v>
      </c>
      <c r="T6" s="8" t="s">
        <v>25</v>
      </c>
      <c r="U6" s="8" t="s">
        <v>26</v>
      </c>
      <c r="V6" s="8" t="s">
        <v>27</v>
      </c>
      <c r="X6" s="14" t="s">
        <v>28</v>
      </c>
      <c r="Y6" s="14" t="s">
        <v>29</v>
      </c>
    </row>
    <row r="7" spans="1:25" ht="103.15" customHeight="1" x14ac:dyDescent="0.25">
      <c r="A7" s="9"/>
      <c r="B7" s="9" t="s">
        <v>30</v>
      </c>
      <c r="C7" s="9" t="s">
        <v>30</v>
      </c>
      <c r="D7" s="9" t="s">
        <v>31</v>
      </c>
      <c r="E7" s="9" t="s">
        <v>30</v>
      </c>
      <c r="F7" s="9" t="s">
        <v>30</v>
      </c>
      <c r="G7" s="9" t="s">
        <v>30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5" t="s">
        <v>32</v>
      </c>
      <c r="U7" s="15" t="s">
        <v>33</v>
      </c>
      <c r="V7" s="15" t="s">
        <v>34</v>
      </c>
      <c r="X7" s="16" t="str">
        <f>IF(AND(H7=(J7+L7+N7),H7=(I7+J7)),"“人数”信息正确","支部总人数、团员人数、非团员人数、实收人数、未缴党员人数至少一项有误，请检查")</f>
        <v>“人数”信息正确</v>
      </c>
      <c r="Y7" s="16" t="str">
        <f>IF(P7=((I7-N7-M7)*0.2*7),"合计金额正确","合计金额有误，请检查")</f>
        <v>合计金额正确</v>
      </c>
    </row>
    <row r="8" spans="1:25" ht="33" customHeight="1" x14ac:dyDescent="0.25">
      <c r="A8" s="11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X8" s="16" t="str">
        <f>IF(AND(H8=(J8+L8+N8),H8=(I8+J8)),"“人数”信息正确","支部总人数、团员人数、非团员人数、实收人数、未缴党员人数至少一项有误，请检查")</f>
        <v>“人数”信息正确</v>
      </c>
      <c r="Y8" s="16" t="str">
        <f>IF(P8=((I8-N8-M8)*0.2*7),"合计金额正确","合计金额有误，或有特殊情况，请检查")</f>
        <v>合计金额正确</v>
      </c>
    </row>
    <row r="9" spans="1:25" ht="33" customHeight="1" x14ac:dyDescent="0.25">
      <c r="A9" s="13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X9" s="16" t="str">
        <f t="shared" ref="X9:X26" si="0">IF(AND(H9=(J9+L9+N9),H9=(I9+J9)),"“人数”信息正确","支部总人数、团员人数、非团员人数、实收人数、未缴党员人数至少一项有误，请检查")</f>
        <v>“人数”信息正确</v>
      </c>
      <c r="Y9" s="16" t="str">
        <f t="shared" ref="Y9:Y26" si="1">IF(P9=((I9-N9-M9)*0.2*7),"合计金额正确","合计金额有误，或有特殊情况，请检查")</f>
        <v>合计金额正确</v>
      </c>
    </row>
    <row r="10" spans="1:25" ht="32.25" customHeight="1" x14ac:dyDescent="0.25">
      <c r="A10" s="13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X10" s="16" t="str">
        <f t="shared" si="0"/>
        <v>“人数”信息正确</v>
      </c>
      <c r="Y10" s="16" t="str">
        <f t="shared" si="1"/>
        <v>合计金额正确</v>
      </c>
    </row>
    <row r="11" spans="1:25" ht="33" customHeight="1" x14ac:dyDescent="0.25">
      <c r="A11" s="13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X11" s="16" t="str">
        <f t="shared" si="0"/>
        <v>“人数”信息正确</v>
      </c>
      <c r="Y11" s="16" t="str">
        <f t="shared" si="1"/>
        <v>合计金额正确</v>
      </c>
    </row>
    <row r="12" spans="1:25" ht="33" customHeight="1" x14ac:dyDescent="0.25">
      <c r="A12" s="13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X12" s="16" t="str">
        <f t="shared" si="0"/>
        <v>“人数”信息正确</v>
      </c>
      <c r="Y12" s="16" t="str">
        <f t="shared" si="1"/>
        <v>合计金额正确</v>
      </c>
    </row>
    <row r="13" spans="1:25" ht="33" customHeight="1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X13" s="16" t="str">
        <f t="shared" si="0"/>
        <v>“人数”信息正确</v>
      </c>
      <c r="Y13" s="16" t="str">
        <f t="shared" si="1"/>
        <v>合计金额正确</v>
      </c>
    </row>
    <row r="14" spans="1:25" ht="33" customHeight="1" x14ac:dyDescent="0.2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X14" s="16" t="str">
        <f t="shared" si="0"/>
        <v>“人数”信息正确</v>
      </c>
      <c r="Y14" s="16" t="str">
        <f t="shared" si="1"/>
        <v>合计金额正确</v>
      </c>
    </row>
    <row r="15" spans="1:25" ht="33" customHeight="1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X15" s="16" t="str">
        <f t="shared" si="0"/>
        <v>“人数”信息正确</v>
      </c>
      <c r="Y15" s="16" t="str">
        <f t="shared" si="1"/>
        <v>合计金额正确</v>
      </c>
    </row>
    <row r="16" spans="1:25" ht="33" customHeight="1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X16" s="16" t="str">
        <f t="shared" si="0"/>
        <v>“人数”信息正确</v>
      </c>
      <c r="Y16" s="16" t="str">
        <f t="shared" si="1"/>
        <v>合计金额正确</v>
      </c>
    </row>
    <row r="17" spans="1:25" ht="33" customHeight="1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X17" s="16" t="str">
        <f t="shared" si="0"/>
        <v>“人数”信息正确</v>
      </c>
      <c r="Y17" s="16" t="str">
        <f t="shared" si="1"/>
        <v>合计金额正确</v>
      </c>
    </row>
    <row r="18" spans="1:25" ht="33" customHeight="1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X18" s="16" t="str">
        <f t="shared" si="0"/>
        <v>“人数”信息正确</v>
      </c>
      <c r="Y18" s="16" t="str">
        <f t="shared" si="1"/>
        <v>合计金额正确</v>
      </c>
    </row>
    <row r="19" spans="1:25" ht="33" customHeight="1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X19" s="16" t="str">
        <f t="shared" si="0"/>
        <v>“人数”信息正确</v>
      </c>
      <c r="Y19" s="16" t="str">
        <f t="shared" si="1"/>
        <v>合计金额正确</v>
      </c>
    </row>
    <row r="20" spans="1:25" ht="33" customHeight="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X20" s="17" t="str">
        <f t="shared" si="0"/>
        <v>“人数”信息正确</v>
      </c>
      <c r="Y20" s="16" t="str">
        <f t="shared" si="1"/>
        <v>合计金额正确</v>
      </c>
    </row>
    <row r="21" spans="1:25" ht="33" customHeight="1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X21" s="17" t="str">
        <f t="shared" si="0"/>
        <v>“人数”信息正确</v>
      </c>
      <c r="Y21" s="16" t="str">
        <f t="shared" si="1"/>
        <v>合计金额正确</v>
      </c>
    </row>
    <row r="22" spans="1:25" ht="33" customHeight="1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X22" s="17" t="str">
        <f t="shared" si="0"/>
        <v>“人数”信息正确</v>
      </c>
      <c r="Y22" s="16" t="str">
        <f t="shared" si="1"/>
        <v>合计金额正确</v>
      </c>
    </row>
    <row r="23" spans="1:25" ht="33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X23" s="17" t="str">
        <f t="shared" si="0"/>
        <v>“人数”信息正确</v>
      </c>
      <c r="Y23" s="16" t="str">
        <f t="shared" si="1"/>
        <v>合计金额正确</v>
      </c>
    </row>
    <row r="24" spans="1:25" ht="33" customHeight="1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X24" s="17" t="str">
        <f t="shared" si="0"/>
        <v>“人数”信息正确</v>
      </c>
      <c r="Y24" s="16" t="str">
        <f t="shared" si="1"/>
        <v>合计金额正确</v>
      </c>
    </row>
    <row r="25" spans="1:25" ht="33" customHeight="1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X25" s="17" t="str">
        <f t="shared" si="0"/>
        <v>“人数”信息正确</v>
      </c>
      <c r="Y25" s="16" t="str">
        <f t="shared" si="1"/>
        <v>合计金额正确</v>
      </c>
    </row>
    <row r="26" spans="1:25" ht="33" customHeight="1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X26" s="17" t="str">
        <f t="shared" si="0"/>
        <v>“人数”信息正确</v>
      </c>
      <c r="Y26" s="16" t="str">
        <f t="shared" si="1"/>
        <v>合计金额正确</v>
      </c>
    </row>
    <row r="27" spans="1:25" ht="81" customHeight="1" x14ac:dyDescent="0.25">
      <c r="A27" s="24" t="s">
        <v>35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X27" s="18"/>
    </row>
  </sheetData>
  <sheetProtection formatCells="0" formatColumns="0" formatRows="0" insertColumns="0" insertRows="0" insertHyperlinks="0" deleteColumns="0" deleteRows="0" selectLockedCells="1" sort="0" autoFilter="0" pivotTables="0"/>
  <mergeCells count="5">
    <mergeCell ref="A2:V2"/>
    <mergeCell ref="B3:P3"/>
    <mergeCell ref="A5:B5"/>
    <mergeCell ref="C5:D5"/>
    <mergeCell ref="A27:V27"/>
  </mergeCells>
  <phoneticPr fontId="23" type="noConversion"/>
  <conditionalFormatting sqref="X7:X102">
    <cfRule type="expression" dxfId="3" priority="3">
      <formula>$X7="支部总人数、团员人数、非团员人数、实收人数、未缴党员人数至少一项有误，请检查"</formula>
    </cfRule>
    <cfRule type="expression" dxfId="2" priority="6">
      <formula>$X7="“人数”信息正确"</formula>
    </cfRule>
  </conditionalFormatting>
  <conditionalFormatting sqref="Y7:Y102">
    <cfRule type="expression" dxfId="1" priority="2">
      <formula>$Y7="合计金额有误，或有特殊情况，请检查"</formula>
    </cfRule>
    <cfRule type="expression" dxfId="0" priority="4">
      <formula>$Y7="合计金额正确"</formula>
    </cfRule>
  </conditionalFormatting>
  <dataValidations count="2">
    <dataValidation type="decimal" allowBlank="1" showInputMessage="1" showErrorMessage="1" sqref="P7:P26" xr:uid="{00000000-0002-0000-0000-000005000000}">
      <formula1>0</formula1>
      <formula2>100</formula2>
    </dataValidation>
    <dataValidation type="whole" allowBlank="1" showInputMessage="1" showErrorMessage="1" sqref="H7:O26 Q7:S26" xr:uid="{00000000-0002-0000-0000-000006000000}">
      <formula1>0</formula1>
      <formula2>100</formula2>
    </dataValidation>
  </dataValidations>
  <pageMargins left="0.3" right="0.16" top="1" bottom="1" header="0.5" footer="0.5"/>
  <pageSetup paperSize="9" scale="38" orientation="landscape" horizontalDpi="1200" verticalDpi="1200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0000000}">
          <x14:formula1>
            <xm:f>Sheet2!$A$2:$A$23</xm:f>
          </x14:formula1>
          <xm:sqref>B7:B26</xm:sqref>
        </x14:dataValidation>
        <x14:dataValidation type="list" allowBlank="1" showInputMessage="1" showErrorMessage="1" xr:uid="{00000000-0002-0000-0000-000001000000}">
          <x14:formula1>
            <xm:f>Sheet2!$C$1:$C$8</xm:f>
          </x14:formula1>
          <xm:sqref>C8:C26</xm:sqref>
        </x14:dataValidation>
        <x14:dataValidation type="list" allowBlank="1" showInputMessage="1" showErrorMessage="1" xr:uid="{00000000-0002-0000-0000-000002000000}">
          <x14:formula1>
            <xm:f>Sheet2!$G$1:$G$8</xm:f>
          </x14:formula1>
          <xm:sqref>E8:E26</xm:sqref>
        </x14:dataValidation>
        <x14:dataValidation type="list" allowBlank="1" showInputMessage="1" showErrorMessage="1" xr:uid="{00000000-0002-0000-0000-000003000000}">
          <x14:formula1>
            <xm:f>Sheet2!$I$1:$I$7</xm:f>
          </x14:formula1>
          <xm:sqref>F8:F26</xm:sqref>
        </x14:dataValidation>
        <x14:dataValidation type="list" allowBlank="1" showInputMessage="1" showErrorMessage="1" xr:uid="{00000000-0002-0000-0000-000004000000}">
          <x14:formula1>
            <xm:f>Sheet2!$K$1:$K$6</xm:f>
          </x14:formula1>
          <xm:sqref>G8:G26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K23"/>
  <sheetViews>
    <sheetView workbookViewId="0">
      <selection activeCell="M14" sqref="M14"/>
    </sheetView>
  </sheetViews>
  <sheetFormatPr defaultColWidth="9.6328125" defaultRowHeight="14" x14ac:dyDescent="0.25"/>
  <cols>
    <col min="1" max="1" width="25.36328125" customWidth="1"/>
    <col min="7" max="7" width="21.36328125" customWidth="1"/>
  </cols>
  <sheetData>
    <row r="1" spans="1:11" x14ac:dyDescent="0.25">
      <c r="C1" t="s">
        <v>36</v>
      </c>
      <c r="G1" t="s">
        <v>37</v>
      </c>
      <c r="I1" t="s">
        <v>38</v>
      </c>
      <c r="K1" t="s">
        <v>39</v>
      </c>
    </row>
    <row r="2" spans="1:11" x14ac:dyDescent="0.25">
      <c r="A2" s="1" t="s">
        <v>30</v>
      </c>
      <c r="C2" t="s">
        <v>40</v>
      </c>
      <c r="E2" t="s">
        <v>41</v>
      </c>
      <c r="G2" t="s">
        <v>42</v>
      </c>
      <c r="I2" t="s">
        <v>43</v>
      </c>
      <c r="K2" t="s">
        <v>44</v>
      </c>
    </row>
    <row r="3" spans="1:11" x14ac:dyDescent="0.25">
      <c r="A3" t="s">
        <v>45</v>
      </c>
      <c r="C3" t="s">
        <v>46</v>
      </c>
      <c r="E3" t="s">
        <v>47</v>
      </c>
      <c r="G3" t="s">
        <v>48</v>
      </c>
      <c r="I3" t="s">
        <v>49</v>
      </c>
      <c r="K3" t="s">
        <v>50</v>
      </c>
    </row>
    <row r="4" spans="1:11" x14ac:dyDescent="0.25">
      <c r="A4" t="s">
        <v>51</v>
      </c>
      <c r="C4" t="s">
        <v>52</v>
      </c>
      <c r="E4" t="s">
        <v>53</v>
      </c>
      <c r="G4" t="s">
        <v>54</v>
      </c>
      <c r="I4" t="s">
        <v>55</v>
      </c>
      <c r="K4" t="s">
        <v>56</v>
      </c>
    </row>
    <row r="5" spans="1:11" x14ac:dyDescent="0.25">
      <c r="A5" t="s">
        <v>57</v>
      </c>
      <c r="C5" t="s">
        <v>58</v>
      </c>
      <c r="E5" t="s">
        <v>59</v>
      </c>
      <c r="G5" t="s">
        <v>60</v>
      </c>
      <c r="I5" t="s">
        <v>61</v>
      </c>
      <c r="K5" t="s">
        <v>62</v>
      </c>
    </row>
    <row r="6" spans="1:11" x14ac:dyDescent="0.25">
      <c r="A6" t="s">
        <v>63</v>
      </c>
      <c r="C6" t="s">
        <v>64</v>
      </c>
      <c r="E6" t="s">
        <v>65</v>
      </c>
      <c r="G6" t="s">
        <v>66</v>
      </c>
      <c r="I6" t="s">
        <v>67</v>
      </c>
      <c r="K6" t="s">
        <v>67</v>
      </c>
    </row>
    <row r="7" spans="1:11" x14ac:dyDescent="0.25">
      <c r="A7" t="s">
        <v>68</v>
      </c>
      <c r="C7" t="s">
        <v>67</v>
      </c>
      <c r="G7" t="s">
        <v>69</v>
      </c>
      <c r="I7" t="s">
        <v>70</v>
      </c>
    </row>
    <row r="8" spans="1:11" x14ac:dyDescent="0.25">
      <c r="A8" t="s">
        <v>71</v>
      </c>
      <c r="C8" t="s">
        <v>72</v>
      </c>
      <c r="G8" t="s">
        <v>70</v>
      </c>
    </row>
    <row r="9" spans="1:11" x14ac:dyDescent="0.25">
      <c r="A9" t="s">
        <v>73</v>
      </c>
      <c r="C9" t="s">
        <v>65</v>
      </c>
    </row>
    <row r="10" spans="1:11" x14ac:dyDescent="0.25">
      <c r="A10" t="s">
        <v>74</v>
      </c>
    </row>
    <row r="11" spans="1:11" x14ac:dyDescent="0.25">
      <c r="A11" t="s">
        <v>75</v>
      </c>
    </row>
    <row r="12" spans="1:11" x14ac:dyDescent="0.25">
      <c r="A12" t="s">
        <v>76</v>
      </c>
    </row>
    <row r="13" spans="1:11" x14ac:dyDescent="0.25">
      <c r="A13" t="s">
        <v>77</v>
      </c>
    </row>
    <row r="14" spans="1:11" x14ac:dyDescent="0.25">
      <c r="A14" t="s">
        <v>78</v>
      </c>
    </row>
    <row r="15" spans="1:11" x14ac:dyDescent="0.25">
      <c r="A15" t="s">
        <v>79</v>
      </c>
    </row>
    <row r="16" spans="1:11" x14ac:dyDescent="0.25">
      <c r="A16" t="s">
        <v>80</v>
      </c>
    </row>
    <row r="17" spans="1:1" x14ac:dyDescent="0.25">
      <c r="A17" t="s">
        <v>81</v>
      </c>
    </row>
    <row r="18" spans="1:1" x14ac:dyDescent="0.25">
      <c r="A18" t="s">
        <v>82</v>
      </c>
    </row>
    <row r="19" spans="1:1" x14ac:dyDescent="0.25">
      <c r="A19" t="s">
        <v>83</v>
      </c>
    </row>
    <row r="20" spans="1:1" x14ac:dyDescent="0.25">
      <c r="A20" t="s">
        <v>84</v>
      </c>
    </row>
    <row r="21" spans="1:1" x14ac:dyDescent="0.25">
      <c r="A21" t="s">
        <v>85</v>
      </c>
    </row>
    <row r="22" spans="1:1" x14ac:dyDescent="0.25">
      <c r="A22" t="s">
        <v>86</v>
      </c>
    </row>
    <row r="23" spans="1:1" x14ac:dyDescent="0.25">
      <c r="A23" t="s">
        <v>87</v>
      </c>
    </row>
  </sheetData>
  <phoneticPr fontId="23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市直单位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Jian J.</dc:creator>
  <cp:lastModifiedBy>新莹 董</cp:lastModifiedBy>
  <cp:lastPrinted>2025-05-06T03:10:00Z</cp:lastPrinted>
  <dcterms:created xsi:type="dcterms:W3CDTF">2021-05-08T22:23:00Z</dcterms:created>
  <dcterms:modified xsi:type="dcterms:W3CDTF">2025-05-06T08:22:24Z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97663A76AA2E4EF68DD5776F07FD889B_13</vt:lpwstr>
  </property>
</Properties>
</file>